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:\Dropbox (BBBaden)\_A_Unterlagen\Homepage\tgabathuler_2016\WebQuest\Federung\Bilder\"/>
    </mc:Choice>
  </mc:AlternateContent>
  <bookViews>
    <workbookView xWindow="0" yWindow="456" windowWidth="33840" windowHeight="28836" tabRatio="500"/>
  </bookViews>
  <sheets>
    <sheet name="Vorlage" sheetId="17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11" i="17" l="1"/>
  <c r="O24" i="17"/>
  <c r="O25" i="17"/>
  <c r="O27" i="17"/>
  <c r="O28" i="17"/>
  <c r="O30" i="17"/>
  <c r="O23" i="17"/>
  <c r="O33" i="17"/>
  <c r="O37" i="17"/>
  <c r="O41" i="17"/>
  <c r="O46" i="17"/>
  <c r="M45" i="17"/>
  <c r="O5" i="17"/>
  <c r="O6" i="17"/>
  <c r="O7" i="17"/>
  <c r="O8" i="17"/>
  <c r="O9" i="17"/>
  <c r="O10" i="17"/>
  <c r="O13" i="17"/>
  <c r="AE14" i="17"/>
  <c r="AE17" i="17"/>
  <c r="AE21" i="17"/>
  <c r="AE26" i="17"/>
  <c r="AE27" i="17"/>
  <c r="AE28" i="17"/>
  <c r="AE29" i="17"/>
  <c r="AE31" i="17"/>
  <c r="AE34" i="17"/>
  <c r="AE37" i="17"/>
  <c r="M12" i="17"/>
  <c r="AC16" i="17"/>
  <c r="AC36" i="17"/>
  <c r="AE40" i="17"/>
  <c r="AE46" i="17"/>
</calcChain>
</file>

<file path=xl/sharedStrings.xml><?xml version="1.0" encoding="utf-8"?>
<sst xmlns="http://schemas.openxmlformats.org/spreadsheetml/2006/main" count="102" uniqueCount="70">
  <si>
    <t>Stahl</t>
  </si>
  <si>
    <t>Blattfeder</t>
  </si>
  <si>
    <t>Schraubenfeder</t>
  </si>
  <si>
    <t>Drehstabfeder</t>
  </si>
  <si>
    <t>Gas</t>
  </si>
  <si>
    <t>Luftfeder</t>
  </si>
  <si>
    <t>Hydropneumatische Feder</t>
  </si>
  <si>
    <t>Stabilisator</t>
  </si>
  <si>
    <t>Zwischennote</t>
  </si>
  <si>
    <t>Schlussnote</t>
  </si>
  <si>
    <t>Auftrag 2</t>
  </si>
  <si>
    <t>Federart</t>
  </si>
  <si>
    <t>mögliche</t>
  </si>
  <si>
    <t>erreichte</t>
  </si>
  <si>
    <r>
      <rPr>
        <b/>
        <sz val="10"/>
        <color theme="1"/>
        <rFont val="Frutiger LT Std 55 Roman"/>
        <family val="2"/>
      </rPr>
      <t xml:space="preserve">Auftrag 1 </t>
    </r>
    <r>
      <rPr>
        <sz val="10"/>
        <color theme="1"/>
        <rFont val="Frutiger LT Std 55 Roman"/>
        <family val="2"/>
      </rPr>
      <t>«Grundlagen»</t>
    </r>
  </si>
  <si>
    <t>Aufbaubewegung</t>
  </si>
  <si>
    <t>Schwingungen</t>
  </si>
  <si>
    <t>Federkennlinien</t>
  </si>
  <si>
    <t>Gefederte und ungefederte Masse</t>
  </si>
  <si>
    <t>Fahrzeugteile und  Werkstoffe</t>
  </si>
  <si>
    <t>Abzug</t>
  </si>
  <si>
    <t>Mögliche Punkte Teil 1</t>
  </si>
  <si>
    <t>Erreichte Punkte Teil 1</t>
  </si>
  <si>
    <t>Unsauber</t>
  </si>
  <si>
    <t xml:space="preserve"> - 1 P</t>
  </si>
  <si>
    <t>Fahrwerk Seite 227 bis 729</t>
  </si>
  <si>
    <t>Mögliche Punkte Teil 2</t>
  </si>
  <si>
    <t>Erreichte Punkte Teil 2</t>
  </si>
  <si>
    <t xml:space="preserve"> «Dossier und beook-Seiten»</t>
  </si>
  <si>
    <r>
      <t xml:space="preserve">Auftrag 3 </t>
    </r>
    <r>
      <rPr>
        <sz val="10"/>
        <color theme="1"/>
        <rFont val="Frutiger LT Std 55 Roman"/>
        <family val="2"/>
      </rPr>
      <t>«MindMap»</t>
    </r>
  </si>
  <si>
    <t>Übereinstimmung mit Auftrag 2</t>
  </si>
  <si>
    <t>Sauberkeit</t>
  </si>
  <si>
    <t>Mögliche Punkte Teil 3</t>
  </si>
  <si>
    <t>Erreichte Punkte Teil 3</t>
  </si>
  <si>
    <r>
      <rPr>
        <b/>
        <sz val="10"/>
        <color theme="1"/>
        <rFont val="Frutiger LT Std 55 Roman"/>
        <family val="2"/>
      </rPr>
      <t>Aftrag 4</t>
    </r>
    <r>
      <rPr>
        <sz val="10"/>
        <color theme="1"/>
        <rFont val="Frutiger LT Std 55 Roman"/>
        <family val="2"/>
      </rPr>
      <t xml:space="preserve"> «Kontrollfragen»</t>
    </r>
  </si>
  <si>
    <t>Layout / Darstellung</t>
  </si>
  <si>
    <t>Inhaltsverzeichnis (Vorhanden / Seitenzahlen / Übereinstimmung)</t>
  </si>
  <si>
    <t>Regelmässiger Abstand / Gliederung / Schrift, …</t>
  </si>
  <si>
    <t>Haupt- und Untertitel (Struktur)</t>
  </si>
  <si>
    <t>Kopf und Fusszeile vorhanden</t>
  </si>
  <si>
    <t>Quellenagaben</t>
  </si>
  <si>
    <t>Farbiges Dossier</t>
  </si>
  <si>
    <t>Mögliche Punkte Teil 5</t>
  </si>
  <si>
    <t>Erreichte Punkte Teil 5</t>
  </si>
  <si>
    <t>Bemerkung:</t>
  </si>
  <si>
    <t>Allgemein:   Plagiate =&gt; Doppel s «ß» ohne Quellenangabe =&gt;  0 Punkte</t>
  </si>
  <si>
    <t xml:space="preserve">Pro fehlende Angabe </t>
  </si>
  <si>
    <t>Abgleich in der Gruppe (Mehrarbeit / Minderarbeit)</t>
  </si>
  <si>
    <t xml:space="preserve">Abgabetermin verpasst </t>
  </si>
  <si>
    <t>(pro Tag zu spät - 0,1)</t>
  </si>
  <si>
    <t>Klasse:</t>
  </si>
  <si>
    <t xml:space="preserve">Name: </t>
  </si>
  <si>
    <t>Müller Hans</t>
  </si>
  <si>
    <t>Grundlagenwissen</t>
  </si>
  <si>
    <t>Bauformen 2 P</t>
  </si>
  <si>
    <t>Bild 2P</t>
  </si>
  <si>
    <t>Eigenschaften 4 P</t>
  </si>
  <si>
    <t>Bauraum 2P</t>
  </si>
  <si>
    <t>Kräfte-             aufnahme 2 P</t>
  </si>
  <si>
    <t>Einsatz: Haupt- oder Zusatzfeder</t>
  </si>
  <si>
    <t>AM 16 ?</t>
  </si>
  <si>
    <t>Eigenschaften 2 P</t>
  </si>
  <si>
    <t>Pro fehlende Frage</t>
  </si>
  <si>
    <t>Fahrzeugtyp/art 2P</t>
  </si>
  <si>
    <t xml:space="preserve">Pro nicht ausgeführte Aufgabe, etc.  </t>
  </si>
  <si>
    <t>Fahrwerk Seite 723</t>
  </si>
  <si>
    <t>SVBA-Seiten</t>
  </si>
  <si>
    <t>Die Benotung bezieht sich v. a. auf die Vollständigkeit und weniger auf die technische Richtigkeit.</t>
  </si>
  <si>
    <t>Berufsfachschule GBW ??.??.2017, T. Gabathuler</t>
  </si>
  <si>
    <t>Fahrwerk Seite 725 bis 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</si>
</sst>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Frutiger LT Std 55 Roman"/>
      <family val="2"/>
    </font>
    <font>
      <sz val="8"/>
      <name val="Calibri"/>
      <family val="2"/>
      <scheme val="minor"/>
    </font>
    <font>
      <b/>
      <sz val="10"/>
      <color theme="1"/>
      <name val="Frutiger LT Std 55 Roman"/>
      <family val="2"/>
    </font>
    <font>
      <b/>
      <sz val="12"/>
      <color theme="1"/>
      <name val="Calibri"/>
      <family val="2"/>
      <scheme val="minor"/>
    </font>
    <font>
      <sz val="10"/>
      <color theme="1"/>
      <name val="Frutiger LT Std 55 Roman"/>
      <family val="2"/>
    </font>
    <font>
      <b/>
      <sz val="10"/>
      <color theme="1"/>
      <name val="Frutiger LT Std 55 Roman"/>
      <family val="2"/>
    </font>
    <font>
      <b/>
      <sz val="14"/>
      <color theme="1"/>
      <name val="Frutiger LT Std 55 Roman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/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textRotation="90"/>
    </xf>
    <xf numFmtId="0" fontId="0" fillId="0" borderId="0" xfId="0" applyAlignment="1"/>
    <xf numFmtId="0" fontId="5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textRotation="1"/>
    </xf>
    <xf numFmtId="0" fontId="0" fillId="0" borderId="0" xfId="0" applyAlignment="1">
      <alignment horizontal="center" vertical="center"/>
    </xf>
    <xf numFmtId="0" fontId="3" fillId="0" borderId="8" xfId="0" applyFont="1" applyBorder="1"/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/>
    <xf numFmtId="0" fontId="3" fillId="0" borderId="2" xfId="0" applyFont="1" applyBorder="1"/>
    <xf numFmtId="0" fontId="3" fillId="0" borderId="1" xfId="0" applyFont="1" applyBorder="1"/>
    <xf numFmtId="0" fontId="3" fillId="0" borderId="6" xfId="0" applyFont="1" applyBorder="1"/>
    <xf numFmtId="0" fontId="0" fillId="0" borderId="1" xfId="0" applyBorder="1" applyAlignment="1"/>
    <xf numFmtId="0" fontId="0" fillId="0" borderId="2" xfId="0" applyBorder="1" applyAlignment="1"/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/>
    <xf numFmtId="0" fontId="3" fillId="0" borderId="2" xfId="0" applyFont="1" applyBorder="1" applyAlignment="1">
      <alignment horizontal="left" vertical="center"/>
    </xf>
    <xf numFmtId="0" fontId="0" fillId="0" borderId="0" xfId="0" applyAlignment="1"/>
    <xf numFmtId="0" fontId="3" fillId="0" borderId="2" xfId="0" applyFont="1" applyBorder="1" applyAlignment="1"/>
    <xf numFmtId="0" fontId="0" fillId="0" borderId="2" xfId="0" applyBorder="1" applyAlignment="1"/>
    <xf numFmtId="0" fontId="3" fillId="0" borderId="0" xfId="0" applyFont="1" applyAlignment="1"/>
    <xf numFmtId="0" fontId="7" fillId="0" borderId="1" xfId="0" applyFont="1" applyBorder="1" applyAlignment="1"/>
    <xf numFmtId="0" fontId="8" fillId="0" borderId="0" xfId="0" applyFont="1" applyBorder="1"/>
    <xf numFmtId="0" fontId="7" fillId="0" borderId="1" xfId="0" applyFont="1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/>
    <xf numFmtId="164" fontId="5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164" fontId="9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/>
    <xf numFmtId="0" fontId="3" fillId="0" borderId="8" xfId="0" applyFont="1" applyBorder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5" xfId="0" applyFont="1" applyBorder="1" applyAlignment="1"/>
    <xf numFmtId="0" fontId="0" fillId="0" borderId="5" xfId="0" applyBorder="1" applyAlignment="1"/>
    <xf numFmtId="0" fontId="0" fillId="0" borderId="9" xfId="0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0" xfId="0" applyFont="1" applyAlignment="1"/>
    <xf numFmtId="0" fontId="3" fillId="0" borderId="2" xfId="0" applyFont="1" applyBorder="1" applyAlignment="1"/>
    <xf numFmtId="0" fontId="5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20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showGridLines="0" tabSelected="1" view="pageLayout" topLeftCell="A4" zoomScale="59" zoomScalePageLayoutView="59" workbookViewId="0">
      <selection activeCell="Q26" sqref="Q26"/>
    </sheetView>
  </sheetViews>
  <sheetFormatPr baseColWidth="10" defaultColWidth="10.796875" defaultRowHeight="13.2" x14ac:dyDescent="0.25"/>
  <cols>
    <col min="1" max="5" width="5.5" style="1" customWidth="1"/>
    <col min="6" max="13" width="5.19921875" style="1" customWidth="1"/>
    <col min="14" max="15" width="5.19921875" style="5" customWidth="1"/>
    <col min="16" max="16" width="5.19921875" style="1" customWidth="1"/>
    <col min="17" max="21" width="5.5" style="1" customWidth="1"/>
    <col min="22" max="33" width="5.19921875" style="1" customWidth="1"/>
    <col min="34" max="16384" width="10.796875" style="1"/>
  </cols>
  <sheetData>
    <row r="1" spans="1:32" ht="13.95" customHeight="1" x14ac:dyDescent="0.3">
      <c r="M1" s="47" t="s">
        <v>50</v>
      </c>
      <c r="N1" s="48"/>
      <c r="O1" s="53" t="s">
        <v>60</v>
      </c>
      <c r="P1" s="54"/>
    </row>
    <row r="2" spans="1:32" ht="13.95" customHeight="1" x14ac:dyDescent="0.25">
      <c r="A2" s="13" t="s">
        <v>51</v>
      </c>
      <c r="B2" s="13" t="s">
        <v>52</v>
      </c>
      <c r="C2" s="13"/>
      <c r="D2" s="13"/>
      <c r="E2" s="13"/>
    </row>
    <row r="3" spans="1:32" ht="13.95" customHeight="1" x14ac:dyDescent="0.25">
      <c r="A3" s="13"/>
      <c r="B3" s="13"/>
      <c r="C3" s="13"/>
      <c r="D3" s="13"/>
      <c r="E3" s="13"/>
    </row>
    <row r="4" spans="1:32" ht="13.95" customHeight="1" x14ac:dyDescent="0.25">
      <c r="A4" s="13" t="s">
        <v>14</v>
      </c>
      <c r="B4" s="13"/>
      <c r="C4" s="13"/>
      <c r="D4" s="13"/>
      <c r="E4" s="13"/>
      <c r="K4" s="69" t="s">
        <v>20</v>
      </c>
      <c r="L4" s="70"/>
      <c r="M4" s="69" t="s">
        <v>12</v>
      </c>
      <c r="N4" s="70"/>
      <c r="O4" s="69" t="s">
        <v>13</v>
      </c>
      <c r="P4" s="70"/>
      <c r="Q4" s="25" t="s">
        <v>29</v>
      </c>
      <c r="W4" s="86" t="s">
        <v>54</v>
      </c>
      <c r="X4" s="96" t="s">
        <v>59</v>
      </c>
      <c r="Y4" s="96" t="s">
        <v>58</v>
      </c>
      <c r="Z4" s="86" t="s">
        <v>61</v>
      </c>
      <c r="AA4" s="86" t="s">
        <v>57</v>
      </c>
      <c r="AB4" s="86" t="s">
        <v>63</v>
      </c>
    </row>
    <row r="5" spans="1:32" ht="13.95" customHeight="1" x14ac:dyDescent="0.3">
      <c r="A5" s="43" t="s">
        <v>53</v>
      </c>
      <c r="B5" s="11"/>
      <c r="C5" s="11"/>
      <c r="D5" s="11"/>
      <c r="E5" s="11"/>
      <c r="F5" s="31"/>
      <c r="G5" s="31"/>
      <c r="H5" s="31"/>
      <c r="I5" s="31"/>
      <c r="J5" s="32"/>
      <c r="K5" s="64"/>
      <c r="L5" s="65"/>
      <c r="M5" s="64">
        <v>3</v>
      </c>
      <c r="N5" s="65"/>
      <c r="O5" s="64">
        <f>M5-K5</f>
        <v>3</v>
      </c>
      <c r="P5" s="65"/>
      <c r="W5" s="95"/>
      <c r="X5" s="97"/>
      <c r="Y5" s="97"/>
      <c r="Z5" s="87"/>
      <c r="AA5" s="87"/>
      <c r="AB5" s="87"/>
    </row>
    <row r="6" spans="1:32" ht="13.95" customHeight="1" x14ac:dyDescent="0.3">
      <c r="A6" s="29" t="s">
        <v>15</v>
      </c>
      <c r="B6" s="29"/>
      <c r="C6" s="29"/>
      <c r="D6" s="29"/>
      <c r="E6" s="29"/>
      <c r="F6" s="30"/>
      <c r="G6" s="30"/>
      <c r="H6" s="30"/>
      <c r="I6" s="30"/>
      <c r="J6" s="24"/>
      <c r="K6" s="64"/>
      <c r="L6" s="65"/>
      <c r="M6" s="64">
        <v>3</v>
      </c>
      <c r="N6" s="65"/>
      <c r="O6" s="64">
        <f t="shared" ref="O6:O10" si="0">M6-K6</f>
        <v>3</v>
      </c>
      <c r="P6" s="65"/>
      <c r="R6" s="26"/>
      <c r="S6" s="26"/>
      <c r="T6" s="26"/>
      <c r="U6" s="26"/>
      <c r="V6" s="17"/>
      <c r="W6" s="95"/>
      <c r="X6" s="97"/>
      <c r="Y6" s="97"/>
      <c r="Z6" s="87"/>
      <c r="AA6" s="87"/>
      <c r="AB6" s="87"/>
      <c r="AC6" s="21"/>
      <c r="AD6" s="21"/>
      <c r="AE6" s="22"/>
      <c r="AF6" s="22"/>
    </row>
    <row r="7" spans="1:32" ht="13.95" customHeight="1" x14ac:dyDescent="0.3">
      <c r="A7" s="29" t="s">
        <v>19</v>
      </c>
      <c r="B7" s="29"/>
      <c r="C7" s="29"/>
      <c r="D7" s="29"/>
      <c r="E7" s="29"/>
      <c r="F7" s="30"/>
      <c r="G7" s="30"/>
      <c r="H7" s="30"/>
      <c r="I7" s="30"/>
      <c r="J7" s="24"/>
      <c r="K7" s="64"/>
      <c r="L7" s="65"/>
      <c r="M7" s="64">
        <v>2</v>
      </c>
      <c r="N7" s="65"/>
      <c r="O7" s="64">
        <f t="shared" si="0"/>
        <v>2</v>
      </c>
      <c r="P7" s="65"/>
      <c r="Q7" s="26"/>
      <c r="R7" s="26"/>
      <c r="S7" s="26"/>
      <c r="T7" s="26"/>
      <c r="U7" s="26"/>
      <c r="V7" s="17"/>
      <c r="W7" s="87"/>
      <c r="X7" s="97"/>
      <c r="Y7" s="97"/>
      <c r="Z7" s="87"/>
      <c r="AA7" s="87"/>
      <c r="AB7" s="87"/>
      <c r="AC7" s="21"/>
      <c r="AD7" s="21"/>
      <c r="AE7" s="22"/>
      <c r="AF7" s="22"/>
    </row>
    <row r="8" spans="1:32" ht="13.95" customHeight="1" x14ac:dyDescent="0.3">
      <c r="A8" s="29" t="s">
        <v>16</v>
      </c>
      <c r="B8" s="29"/>
      <c r="C8" s="29"/>
      <c r="D8" s="29"/>
      <c r="E8" s="29"/>
      <c r="F8" s="30"/>
      <c r="G8" s="30"/>
      <c r="H8" s="30"/>
      <c r="I8" s="30"/>
      <c r="J8" s="24"/>
      <c r="K8" s="64"/>
      <c r="L8" s="65"/>
      <c r="M8" s="64">
        <v>6</v>
      </c>
      <c r="N8" s="65"/>
      <c r="O8" s="64">
        <f t="shared" si="0"/>
        <v>6</v>
      </c>
      <c r="P8" s="65"/>
      <c r="Q8" s="26"/>
      <c r="R8" s="26"/>
      <c r="S8" s="26"/>
      <c r="T8" s="26"/>
      <c r="U8" s="26"/>
      <c r="V8" s="17"/>
      <c r="W8" s="87"/>
      <c r="X8" s="97"/>
      <c r="Y8" s="97"/>
      <c r="Z8" s="87"/>
      <c r="AA8" s="87"/>
      <c r="AB8" s="87"/>
      <c r="AC8" s="21"/>
      <c r="AD8" s="21"/>
      <c r="AE8" s="22"/>
      <c r="AF8" s="22"/>
    </row>
    <row r="9" spans="1:32" ht="13.95" customHeight="1" x14ac:dyDescent="0.3">
      <c r="A9" s="29" t="s">
        <v>17</v>
      </c>
      <c r="B9" s="29"/>
      <c r="C9" s="29"/>
      <c r="D9" s="29"/>
      <c r="E9" s="29"/>
      <c r="F9" s="30"/>
      <c r="G9" s="30"/>
      <c r="H9" s="30"/>
      <c r="I9" s="30"/>
      <c r="J9" s="24"/>
      <c r="K9" s="64"/>
      <c r="L9" s="65"/>
      <c r="M9" s="64">
        <v>4</v>
      </c>
      <c r="N9" s="65"/>
      <c r="O9" s="64">
        <f t="shared" si="0"/>
        <v>4</v>
      </c>
      <c r="P9" s="65"/>
      <c r="Q9" s="26"/>
      <c r="R9" s="26"/>
      <c r="S9" s="26"/>
      <c r="T9" s="26"/>
      <c r="U9" s="26"/>
      <c r="V9" s="17"/>
      <c r="W9" s="87"/>
      <c r="X9" s="97"/>
      <c r="Y9" s="97"/>
      <c r="Z9" s="87"/>
      <c r="AA9" s="87"/>
      <c r="AB9" s="87"/>
      <c r="AC9" s="21"/>
      <c r="AD9" s="21"/>
      <c r="AE9" s="22"/>
      <c r="AF9" s="22"/>
    </row>
    <row r="10" spans="1:32" ht="13.95" customHeight="1" x14ac:dyDescent="0.3">
      <c r="A10" s="29" t="s">
        <v>18</v>
      </c>
      <c r="B10" s="29"/>
      <c r="C10" s="29"/>
      <c r="D10" s="29"/>
      <c r="E10" s="29"/>
      <c r="F10" s="30"/>
      <c r="G10" s="30"/>
      <c r="H10" s="30"/>
      <c r="I10" s="30"/>
      <c r="J10" s="24"/>
      <c r="K10" s="64"/>
      <c r="L10" s="65"/>
      <c r="M10" s="64">
        <v>6</v>
      </c>
      <c r="N10" s="65"/>
      <c r="O10" s="64">
        <f t="shared" si="0"/>
        <v>6</v>
      </c>
      <c r="P10" s="65"/>
      <c r="Q10" s="37"/>
      <c r="R10" s="37"/>
      <c r="S10" s="37"/>
      <c r="T10" s="37"/>
      <c r="U10" s="37"/>
      <c r="V10" s="17"/>
      <c r="W10" s="88"/>
      <c r="X10" s="98"/>
      <c r="Y10" s="98"/>
      <c r="Z10" s="88"/>
      <c r="AA10" s="88"/>
      <c r="AB10" s="88"/>
      <c r="AC10" s="66" t="s">
        <v>12</v>
      </c>
      <c r="AD10" s="101"/>
      <c r="AE10" s="66" t="s">
        <v>13</v>
      </c>
      <c r="AF10" s="101"/>
    </row>
    <row r="11" spans="1:32" ht="13.95" customHeight="1" x14ac:dyDescent="0.3">
      <c r="A11" s="13"/>
      <c r="B11" s="13"/>
      <c r="C11" s="13"/>
      <c r="D11" s="13"/>
      <c r="E11" s="13"/>
      <c r="K11" s="13"/>
      <c r="L11" s="18"/>
      <c r="M11" s="80"/>
      <c r="N11" s="50"/>
      <c r="O11" s="80"/>
      <c r="P11" s="50"/>
      <c r="Q11" s="38" t="s">
        <v>30</v>
      </c>
      <c r="R11" s="38"/>
      <c r="S11" s="38"/>
      <c r="T11" s="38"/>
      <c r="U11" s="38"/>
      <c r="V11" s="7"/>
      <c r="W11" s="8"/>
      <c r="X11" s="8"/>
      <c r="Y11" s="8"/>
      <c r="Z11" s="8"/>
      <c r="AA11" s="8"/>
      <c r="AB11" s="8"/>
      <c r="AC11" s="83">
        <v>12</v>
      </c>
      <c r="AD11" s="99"/>
      <c r="AE11" s="83">
        <f>AC11-W11-X11-Y11-Z11-AA11-AB11</f>
        <v>12</v>
      </c>
      <c r="AF11" s="99"/>
    </row>
    <row r="12" spans="1:32" ht="13.95" customHeight="1" x14ac:dyDescent="0.3">
      <c r="A12" s="11" t="s">
        <v>21</v>
      </c>
      <c r="B12" s="11"/>
      <c r="C12" s="11"/>
      <c r="D12" s="11"/>
      <c r="E12" s="11"/>
      <c r="F12" s="31"/>
      <c r="G12" s="31"/>
      <c r="H12" s="31"/>
      <c r="I12" s="31"/>
      <c r="J12" s="31"/>
      <c r="K12" s="11"/>
      <c r="L12" s="33"/>
      <c r="M12" s="76">
        <f>SUM(M5:N10)</f>
        <v>24</v>
      </c>
      <c r="N12" s="89"/>
      <c r="O12" s="91"/>
      <c r="P12" s="92"/>
    </row>
    <row r="13" spans="1:32" ht="13.95" customHeight="1" x14ac:dyDescent="0.3">
      <c r="A13" s="29" t="s">
        <v>22</v>
      </c>
      <c r="B13" s="29"/>
      <c r="C13" s="29"/>
      <c r="D13" s="29"/>
      <c r="E13" s="29"/>
      <c r="F13" s="30"/>
      <c r="G13" s="30"/>
      <c r="H13" s="30"/>
      <c r="I13" s="30"/>
      <c r="J13" s="30"/>
      <c r="K13" s="29"/>
      <c r="L13" s="34"/>
      <c r="M13" s="81"/>
      <c r="N13" s="90"/>
      <c r="O13" s="78">
        <f>SUM(O5:P10)</f>
        <v>24</v>
      </c>
      <c r="P13" s="79"/>
      <c r="AA13" s="66" t="s">
        <v>20</v>
      </c>
      <c r="AB13" s="66"/>
      <c r="AC13" s="66" t="s">
        <v>12</v>
      </c>
      <c r="AD13" s="66"/>
      <c r="AE13" s="66" t="s">
        <v>13</v>
      </c>
      <c r="AF13" s="66"/>
    </row>
    <row r="14" spans="1:32" ht="13.95" customHeight="1" x14ac:dyDescent="0.3">
      <c r="A14" s="13"/>
      <c r="B14" s="13"/>
      <c r="C14" s="13"/>
      <c r="D14" s="13"/>
      <c r="E14" s="13"/>
      <c r="K14" s="13"/>
      <c r="L14" s="18"/>
      <c r="M14" s="13"/>
      <c r="N14" s="18"/>
      <c r="P14" s="12"/>
      <c r="Q14" s="30" t="s">
        <v>31</v>
      </c>
      <c r="R14" s="30"/>
      <c r="S14" s="30"/>
      <c r="T14" s="30"/>
      <c r="U14" s="30"/>
      <c r="V14" s="30"/>
      <c r="W14" s="30"/>
      <c r="X14" s="30"/>
      <c r="Y14" s="30"/>
      <c r="Z14" s="30"/>
      <c r="AA14" s="67"/>
      <c r="AB14" s="68"/>
      <c r="AC14" s="83">
        <v>3</v>
      </c>
      <c r="AD14" s="84"/>
      <c r="AE14" s="83">
        <f>AC14-AA14</f>
        <v>3</v>
      </c>
      <c r="AF14" s="84"/>
    </row>
    <row r="15" spans="1:32" ht="13.95" customHeight="1" x14ac:dyDescent="0.3">
      <c r="A15" s="13"/>
      <c r="B15" s="13"/>
      <c r="C15" s="13"/>
      <c r="D15" s="13"/>
      <c r="E15" s="13"/>
      <c r="M15" s="80"/>
      <c r="N15" s="50"/>
      <c r="O15" s="80"/>
      <c r="P15" s="50"/>
    </row>
    <row r="16" spans="1:32" ht="13.95" customHeight="1" x14ac:dyDescent="0.3">
      <c r="A16" s="25" t="s">
        <v>10</v>
      </c>
      <c r="B16" s="26"/>
      <c r="C16" s="26"/>
      <c r="D16" s="26"/>
      <c r="E16" s="26"/>
      <c r="F16" s="86" t="s">
        <v>54</v>
      </c>
      <c r="G16" s="86" t="s">
        <v>55</v>
      </c>
      <c r="H16" s="96" t="s">
        <v>59</v>
      </c>
      <c r="I16" s="96" t="s">
        <v>58</v>
      </c>
      <c r="J16" s="86" t="s">
        <v>56</v>
      </c>
      <c r="K16" s="86" t="s">
        <v>57</v>
      </c>
      <c r="L16" s="86" t="s">
        <v>63</v>
      </c>
      <c r="M16" s="21"/>
      <c r="N16" s="21"/>
      <c r="O16" s="22"/>
      <c r="P16" s="22"/>
      <c r="Q16" s="42" t="s">
        <v>32</v>
      </c>
      <c r="R16" s="42"/>
      <c r="S16" s="42"/>
      <c r="T16" s="42"/>
      <c r="U16" s="42"/>
      <c r="AA16" s="42"/>
      <c r="AB16" s="39"/>
      <c r="AC16" s="76">
        <f>AC11+AC14</f>
        <v>15</v>
      </c>
      <c r="AD16" s="89"/>
      <c r="AE16" s="42"/>
      <c r="AF16" s="39"/>
    </row>
    <row r="17" spans="1:32" ht="13.95" customHeight="1" x14ac:dyDescent="0.3">
      <c r="A17" s="26" t="s">
        <v>28</v>
      </c>
      <c r="B17" s="26"/>
      <c r="C17" s="26"/>
      <c r="D17" s="26"/>
      <c r="E17" s="26"/>
      <c r="F17" s="95"/>
      <c r="G17" s="87"/>
      <c r="H17" s="97"/>
      <c r="I17" s="97"/>
      <c r="J17" s="87"/>
      <c r="K17" s="87"/>
      <c r="L17" s="87"/>
      <c r="M17" s="21"/>
      <c r="N17" s="21"/>
      <c r="O17" s="22"/>
      <c r="P17" s="22"/>
      <c r="Q17" s="40" t="s">
        <v>33</v>
      </c>
      <c r="R17" s="40"/>
      <c r="S17" s="40"/>
      <c r="T17" s="40"/>
      <c r="U17" s="40"/>
      <c r="V17" s="30"/>
      <c r="W17" s="30"/>
      <c r="X17" s="30"/>
      <c r="Y17" s="30"/>
      <c r="Z17" s="30"/>
      <c r="AA17" s="40"/>
      <c r="AB17" s="41"/>
      <c r="AC17" s="40"/>
      <c r="AD17" s="41"/>
      <c r="AE17" s="78">
        <f>AE11+AE14</f>
        <v>15</v>
      </c>
      <c r="AF17" s="100"/>
    </row>
    <row r="18" spans="1:32" ht="13.95" customHeight="1" x14ac:dyDescent="0.25">
      <c r="A18" s="25"/>
      <c r="B18" s="26"/>
      <c r="C18" s="26"/>
      <c r="D18" s="26"/>
      <c r="E18" s="26"/>
      <c r="F18" s="95"/>
      <c r="G18" s="87"/>
      <c r="H18" s="97"/>
      <c r="I18" s="97"/>
      <c r="J18" s="87"/>
      <c r="K18" s="87"/>
      <c r="L18" s="87"/>
      <c r="M18" s="21"/>
      <c r="N18" s="21"/>
      <c r="O18" s="22"/>
      <c r="P18" s="22"/>
    </row>
    <row r="19" spans="1:32" ht="13.95" customHeight="1" x14ac:dyDescent="0.25">
      <c r="B19" s="26"/>
      <c r="C19" s="26"/>
      <c r="D19" s="26"/>
      <c r="E19" s="26"/>
      <c r="F19" s="87"/>
      <c r="G19" s="87"/>
      <c r="H19" s="97"/>
      <c r="I19" s="97"/>
      <c r="J19" s="87"/>
      <c r="K19" s="87"/>
      <c r="L19" s="87"/>
      <c r="M19" s="21"/>
      <c r="N19" s="21"/>
      <c r="O19" s="22"/>
      <c r="P19" s="22"/>
    </row>
    <row r="20" spans="1:32" ht="13.95" customHeight="1" x14ac:dyDescent="0.25">
      <c r="A20" s="26"/>
      <c r="B20" s="26"/>
      <c r="C20" s="26"/>
      <c r="D20" s="26"/>
      <c r="E20" s="26"/>
      <c r="F20" s="87"/>
      <c r="G20" s="87"/>
      <c r="H20" s="97"/>
      <c r="I20" s="97"/>
      <c r="J20" s="87"/>
      <c r="K20" s="87"/>
      <c r="L20" s="87"/>
      <c r="M20" s="21"/>
      <c r="N20" s="21"/>
      <c r="O20" s="22"/>
      <c r="P20" s="22"/>
      <c r="Q20" s="1" t="s">
        <v>34</v>
      </c>
      <c r="AA20" s="69" t="s">
        <v>20</v>
      </c>
      <c r="AB20" s="70"/>
      <c r="AC20" s="69" t="s">
        <v>12</v>
      </c>
      <c r="AD20" s="70"/>
      <c r="AE20" s="69" t="s">
        <v>13</v>
      </c>
      <c r="AF20" s="70"/>
    </row>
    <row r="21" spans="1:32" ht="13.95" customHeight="1" x14ac:dyDescent="0.3">
      <c r="A21" s="26"/>
      <c r="B21" s="26"/>
      <c r="C21" s="26"/>
      <c r="D21" s="26"/>
      <c r="E21" s="26"/>
      <c r="F21" s="87"/>
      <c r="G21" s="87"/>
      <c r="H21" s="97"/>
      <c r="I21" s="97"/>
      <c r="J21" s="87"/>
      <c r="K21" s="87"/>
      <c r="L21" s="87"/>
      <c r="M21" s="21"/>
      <c r="N21" s="21"/>
      <c r="O21" s="22"/>
      <c r="P21" s="22"/>
      <c r="Q21" s="45" t="s">
        <v>62</v>
      </c>
      <c r="R21" s="31"/>
      <c r="S21" s="31"/>
      <c r="T21" s="31" t="s">
        <v>24</v>
      </c>
      <c r="U21" s="31"/>
      <c r="V21" s="31"/>
      <c r="W21" s="31"/>
      <c r="X21" s="31"/>
      <c r="Y21" s="31"/>
      <c r="Z21" s="32"/>
      <c r="AA21" s="71"/>
      <c r="AB21" s="72"/>
      <c r="AC21" s="64">
        <v>20</v>
      </c>
      <c r="AD21" s="73"/>
      <c r="AE21" s="74">
        <f>AC21-AA21</f>
        <v>20</v>
      </c>
      <c r="AF21" s="75"/>
    </row>
    <row r="22" spans="1:32" ht="13.95" customHeight="1" x14ac:dyDescent="0.3">
      <c r="A22" s="91" t="s">
        <v>11</v>
      </c>
      <c r="B22" s="91"/>
      <c r="C22" s="20"/>
      <c r="D22" s="20"/>
      <c r="E22" s="20"/>
      <c r="F22" s="88"/>
      <c r="G22" s="88"/>
      <c r="H22" s="98"/>
      <c r="I22" s="98"/>
      <c r="J22" s="88"/>
      <c r="K22" s="88"/>
      <c r="L22" s="88"/>
      <c r="M22" s="49" t="s">
        <v>12</v>
      </c>
      <c r="N22" s="50"/>
      <c r="O22" s="49" t="s">
        <v>13</v>
      </c>
      <c r="P22" s="50"/>
    </row>
    <row r="23" spans="1:32" s="3" customFormat="1" ht="13.95" customHeight="1" x14ac:dyDescent="0.3">
      <c r="A23" s="9" t="s">
        <v>0</v>
      </c>
      <c r="B23" s="6" t="s">
        <v>1</v>
      </c>
      <c r="C23" s="6"/>
      <c r="D23" s="6"/>
      <c r="E23" s="35"/>
      <c r="F23" s="8"/>
      <c r="G23" s="8"/>
      <c r="H23" s="8"/>
      <c r="I23" s="8"/>
      <c r="J23" s="8"/>
      <c r="K23" s="8"/>
      <c r="L23" s="8"/>
      <c r="M23" s="64">
        <v>16</v>
      </c>
      <c r="N23" s="64"/>
      <c r="O23" s="64">
        <f>M23-F23-G23-H23-I23-J23-K23-L23</f>
        <v>16</v>
      </c>
      <c r="P23" s="64"/>
      <c r="Q23" s="13"/>
      <c r="R23" s="13"/>
      <c r="S23" s="13"/>
      <c r="T23" s="13"/>
      <c r="U23" s="13"/>
      <c r="V23" s="1"/>
      <c r="W23" s="1"/>
      <c r="X23" s="1"/>
      <c r="Y23" s="1"/>
      <c r="Z23" s="1"/>
      <c r="AA23" s="13"/>
      <c r="AB23" s="18"/>
      <c r="AC23" s="4"/>
      <c r="AD23" s="23"/>
      <c r="AE23" s="13"/>
      <c r="AF23" s="18"/>
    </row>
    <row r="24" spans="1:32" s="3" customFormat="1" ht="13.95" customHeight="1" x14ac:dyDescent="0.25">
      <c r="A24" s="10"/>
      <c r="B24" s="6" t="s">
        <v>2</v>
      </c>
      <c r="C24" s="6"/>
      <c r="D24" s="6"/>
      <c r="E24" s="35"/>
      <c r="F24" s="8"/>
      <c r="G24" s="8"/>
      <c r="H24" s="8"/>
      <c r="I24" s="8"/>
      <c r="J24" s="8"/>
      <c r="K24" s="8"/>
      <c r="L24" s="8"/>
      <c r="M24" s="64">
        <v>16</v>
      </c>
      <c r="N24" s="64"/>
      <c r="O24" s="64">
        <f t="shared" ref="O24:O30" si="1">M24-F24-G24-H24-I24-J24-K24-L24</f>
        <v>16</v>
      </c>
      <c r="P24" s="64"/>
      <c r="R24" s="13"/>
      <c r="S24" s="13"/>
      <c r="T24" s="13"/>
      <c r="U24" s="13"/>
      <c r="V24" s="1"/>
      <c r="W24" s="1"/>
      <c r="X24" s="1"/>
      <c r="Y24" s="1"/>
      <c r="Z24" s="1"/>
    </row>
    <row r="25" spans="1:32" s="3" customFormat="1" ht="13.95" customHeight="1" x14ac:dyDescent="0.25">
      <c r="A25" s="14"/>
      <c r="B25" s="6" t="s">
        <v>3</v>
      </c>
      <c r="C25" s="6"/>
      <c r="D25" s="6"/>
      <c r="E25" s="35"/>
      <c r="F25" s="8"/>
      <c r="G25" s="8"/>
      <c r="H25" s="8"/>
      <c r="I25" s="8"/>
      <c r="J25" s="8"/>
      <c r="K25" s="8"/>
      <c r="L25" s="8"/>
      <c r="M25" s="64">
        <v>16</v>
      </c>
      <c r="N25" s="64"/>
      <c r="O25" s="64">
        <f t="shared" si="1"/>
        <v>16</v>
      </c>
      <c r="P25" s="64"/>
      <c r="Q25" s="19" t="s">
        <v>35</v>
      </c>
      <c r="AA25" s="69" t="s">
        <v>20</v>
      </c>
      <c r="AB25" s="70"/>
      <c r="AC25" s="69" t="s">
        <v>12</v>
      </c>
      <c r="AD25" s="70"/>
      <c r="AE25" s="69" t="s">
        <v>13</v>
      </c>
      <c r="AF25" s="70"/>
    </row>
    <row r="26" spans="1:32" s="2" customFormat="1" ht="13.95" customHeight="1" x14ac:dyDescent="0.3">
      <c r="A26" s="28"/>
      <c r="B26" s="28"/>
      <c r="C26" s="28"/>
      <c r="D26" s="28"/>
      <c r="E26" s="28"/>
      <c r="F26" s="27"/>
      <c r="G26" s="27"/>
      <c r="H26" s="27"/>
      <c r="I26" s="27"/>
      <c r="J26" s="27"/>
      <c r="K26" s="27"/>
      <c r="L26" s="27"/>
      <c r="M26" s="93"/>
      <c r="N26" s="49"/>
      <c r="O26" s="84"/>
      <c r="P26" s="83"/>
      <c r="Q26" s="31" t="s">
        <v>36</v>
      </c>
      <c r="R26" s="14"/>
      <c r="S26" s="14"/>
      <c r="T26" s="14"/>
      <c r="U26" s="14"/>
      <c r="V26" s="14"/>
      <c r="W26" s="14"/>
      <c r="X26" s="14"/>
      <c r="Y26" s="14"/>
      <c r="Z26" s="15"/>
      <c r="AA26" s="64"/>
      <c r="AB26" s="65"/>
      <c r="AC26" s="64">
        <v>3</v>
      </c>
      <c r="AD26" s="65"/>
      <c r="AE26" s="64">
        <f>AC26-AA26</f>
        <v>3</v>
      </c>
      <c r="AF26" s="65"/>
    </row>
    <row r="27" spans="1:32" s="3" customFormat="1" ht="13.95" customHeight="1" x14ac:dyDescent="0.3">
      <c r="A27" s="9" t="s">
        <v>4</v>
      </c>
      <c r="B27" s="6" t="s">
        <v>5</v>
      </c>
      <c r="C27" s="6"/>
      <c r="D27" s="6"/>
      <c r="E27" s="35"/>
      <c r="F27" s="8"/>
      <c r="G27" s="8"/>
      <c r="H27" s="8"/>
      <c r="I27" s="8"/>
      <c r="J27" s="8"/>
      <c r="K27" s="8"/>
      <c r="L27" s="8"/>
      <c r="M27" s="64">
        <v>16</v>
      </c>
      <c r="N27" s="64"/>
      <c r="O27" s="64">
        <f t="shared" si="1"/>
        <v>16</v>
      </c>
      <c r="P27" s="64"/>
      <c r="Q27" s="30" t="s">
        <v>37</v>
      </c>
      <c r="R27" s="16"/>
      <c r="S27" s="16"/>
      <c r="T27" s="16"/>
      <c r="U27" s="16"/>
      <c r="V27" s="16"/>
      <c r="W27" s="16"/>
      <c r="X27" s="16"/>
      <c r="Y27" s="16"/>
      <c r="Z27" s="36"/>
      <c r="AA27" s="64"/>
      <c r="AB27" s="65"/>
      <c r="AC27" s="64">
        <v>2</v>
      </c>
      <c r="AD27" s="65"/>
      <c r="AE27" s="64">
        <f t="shared" ref="AE27:AE29" si="2">AC27-AA27</f>
        <v>2</v>
      </c>
      <c r="AF27" s="65"/>
    </row>
    <row r="28" spans="1:32" s="3" customFormat="1" ht="13.95" customHeight="1" x14ac:dyDescent="0.3">
      <c r="A28" s="14"/>
      <c r="B28" s="14" t="s">
        <v>6</v>
      </c>
      <c r="C28" s="14"/>
      <c r="D28" s="14"/>
      <c r="E28" s="15"/>
      <c r="F28" s="8"/>
      <c r="G28" s="8"/>
      <c r="H28" s="8"/>
      <c r="I28" s="8"/>
      <c r="J28" s="8"/>
      <c r="K28" s="8"/>
      <c r="L28" s="8"/>
      <c r="M28" s="64">
        <v>16</v>
      </c>
      <c r="N28" s="64"/>
      <c r="O28" s="64">
        <f t="shared" si="1"/>
        <v>16</v>
      </c>
      <c r="P28" s="64"/>
      <c r="Q28" s="30" t="s">
        <v>38</v>
      </c>
      <c r="R28" s="6"/>
      <c r="S28" s="6"/>
      <c r="T28" s="6"/>
      <c r="U28" s="6"/>
      <c r="V28" s="6"/>
      <c r="W28" s="6"/>
      <c r="X28" s="6"/>
      <c r="Y28" s="6"/>
      <c r="Z28" s="35"/>
      <c r="AA28" s="64"/>
      <c r="AB28" s="65"/>
      <c r="AC28" s="64">
        <v>2</v>
      </c>
      <c r="AD28" s="65"/>
      <c r="AE28" s="64">
        <f t="shared" si="2"/>
        <v>2</v>
      </c>
      <c r="AF28" s="65"/>
    </row>
    <row r="29" spans="1:32" s="2" customFormat="1" ht="13.95" customHeight="1" x14ac:dyDescent="0.3">
      <c r="A29" s="28"/>
      <c r="B29" s="28"/>
      <c r="C29" s="28"/>
      <c r="D29" s="28"/>
      <c r="E29" s="28"/>
      <c r="F29" s="27"/>
      <c r="G29" s="27"/>
      <c r="H29" s="27"/>
      <c r="I29" s="27"/>
      <c r="J29" s="27"/>
      <c r="K29" s="27"/>
      <c r="L29" s="27"/>
      <c r="M29" s="93"/>
      <c r="N29" s="49"/>
      <c r="O29" s="84"/>
      <c r="P29" s="83"/>
      <c r="Q29" s="30" t="s">
        <v>39</v>
      </c>
      <c r="R29" s="6"/>
      <c r="S29" s="6"/>
      <c r="T29" s="6"/>
      <c r="U29" s="6"/>
      <c r="V29" s="6"/>
      <c r="W29" s="6"/>
      <c r="X29" s="6"/>
      <c r="Y29" s="6"/>
      <c r="Z29" s="35"/>
      <c r="AA29" s="64"/>
      <c r="AB29" s="65"/>
      <c r="AC29" s="64">
        <v>2</v>
      </c>
      <c r="AD29" s="65"/>
      <c r="AE29" s="64">
        <f t="shared" si="2"/>
        <v>2</v>
      </c>
      <c r="AF29" s="65"/>
    </row>
    <row r="30" spans="1:32" s="3" customFormat="1" ht="13.95" customHeight="1" x14ac:dyDescent="0.25">
      <c r="A30" s="94" t="s">
        <v>7</v>
      </c>
      <c r="B30" s="94"/>
      <c r="C30" s="6"/>
      <c r="D30" s="6"/>
      <c r="E30" s="35"/>
      <c r="F30" s="8"/>
      <c r="G30" s="8"/>
      <c r="H30" s="8"/>
      <c r="I30" s="8"/>
      <c r="J30" s="8"/>
      <c r="K30" s="8"/>
      <c r="L30" s="8"/>
      <c r="M30" s="64">
        <v>16</v>
      </c>
      <c r="N30" s="64"/>
      <c r="O30" s="64">
        <f t="shared" si="1"/>
        <v>16</v>
      </c>
      <c r="P30" s="64"/>
    </row>
    <row r="31" spans="1:32" ht="13.95" customHeight="1" x14ac:dyDescent="0.3">
      <c r="Q31" s="31" t="s">
        <v>41</v>
      </c>
      <c r="R31" s="31"/>
      <c r="S31" s="31"/>
      <c r="T31" s="31"/>
      <c r="U31" s="31"/>
      <c r="V31" s="31"/>
      <c r="W31" s="31"/>
      <c r="X31" s="31"/>
      <c r="Y31" s="31"/>
      <c r="Z31" s="32"/>
      <c r="AA31" s="64"/>
      <c r="AB31" s="65"/>
      <c r="AC31" s="64">
        <v>2</v>
      </c>
      <c r="AD31" s="65"/>
      <c r="AE31" s="64">
        <f t="shared" ref="AE31" si="3">AC31-AA31</f>
        <v>2</v>
      </c>
      <c r="AF31" s="65"/>
    </row>
    <row r="32" spans="1:32" s="2" customFormat="1" ht="13.95" customHeight="1" x14ac:dyDescent="0.3">
      <c r="A32" s="46" t="s">
        <v>66</v>
      </c>
      <c r="M32" s="69" t="s">
        <v>12</v>
      </c>
      <c r="N32" s="69"/>
      <c r="O32" s="69" t="s">
        <v>13</v>
      </c>
      <c r="P32" s="69"/>
    </row>
    <row r="33" spans="1:32" ht="13.95" customHeight="1" x14ac:dyDescent="0.25">
      <c r="A33" s="1" t="s">
        <v>65</v>
      </c>
      <c r="K33" s="69" t="s">
        <v>20</v>
      </c>
      <c r="L33" s="69"/>
      <c r="M33" s="83">
        <v>3</v>
      </c>
      <c r="N33" s="84"/>
      <c r="O33" s="85">
        <f>M33-K34-K35</f>
        <v>3</v>
      </c>
      <c r="P33" s="84"/>
      <c r="Q33" s="1" t="s">
        <v>40</v>
      </c>
    </row>
    <row r="34" spans="1:32" ht="13.95" customHeight="1" x14ac:dyDescent="0.3">
      <c r="A34" s="30" t="s">
        <v>64</v>
      </c>
      <c r="B34" s="30"/>
      <c r="C34" s="30"/>
      <c r="D34" s="30"/>
      <c r="E34" s="30"/>
      <c r="F34" s="30"/>
      <c r="G34" s="30"/>
      <c r="H34" s="30"/>
      <c r="I34" s="30"/>
      <c r="J34" s="24" t="s">
        <v>24</v>
      </c>
      <c r="K34" s="83"/>
      <c r="L34" s="84"/>
      <c r="Q34" s="31" t="s">
        <v>46</v>
      </c>
      <c r="R34" s="31"/>
      <c r="S34" s="31"/>
      <c r="T34" s="31"/>
      <c r="U34" s="31" t="s">
        <v>24</v>
      </c>
      <c r="V34" s="31"/>
      <c r="W34" s="31"/>
      <c r="X34" s="31"/>
      <c r="Y34" s="31"/>
      <c r="Z34" s="31"/>
      <c r="AA34" s="64"/>
      <c r="AB34" s="65"/>
      <c r="AC34" s="64">
        <v>6</v>
      </c>
      <c r="AD34" s="65"/>
      <c r="AE34" s="64">
        <f>AC34-AA34</f>
        <v>6</v>
      </c>
      <c r="AF34" s="65"/>
    </row>
    <row r="35" spans="1:32" ht="13.95" customHeight="1" x14ac:dyDescent="0.25">
      <c r="A35" s="30" t="s">
        <v>23</v>
      </c>
      <c r="B35" s="30"/>
      <c r="C35" s="30"/>
      <c r="D35" s="30"/>
      <c r="E35" s="30"/>
      <c r="F35" s="30"/>
      <c r="G35" s="30"/>
      <c r="H35" s="30"/>
      <c r="I35" s="30"/>
      <c r="J35" s="24" t="s">
        <v>24</v>
      </c>
      <c r="K35" s="83"/>
      <c r="L35" s="84"/>
    </row>
    <row r="36" spans="1:32" ht="13.95" customHeight="1" x14ac:dyDescent="0.3">
      <c r="Q36" s="13" t="s">
        <v>42</v>
      </c>
      <c r="R36" s="13"/>
      <c r="S36" s="13"/>
      <c r="T36" s="13"/>
      <c r="U36" s="13"/>
      <c r="AA36" s="13"/>
      <c r="AB36" s="18"/>
      <c r="AC36" s="76">
        <f>SUM(AC26:AD29)+AC31+AC34</f>
        <v>17</v>
      </c>
      <c r="AD36" s="77"/>
      <c r="AE36" s="13"/>
      <c r="AF36" s="18"/>
    </row>
    <row r="37" spans="1:32" ht="13.95" customHeight="1" x14ac:dyDescent="0.3">
      <c r="A37" s="1" t="s">
        <v>69</v>
      </c>
      <c r="M37" s="64">
        <v>5</v>
      </c>
      <c r="N37" s="64"/>
      <c r="O37" s="64">
        <f>M37-K38-K39</f>
        <v>5</v>
      </c>
      <c r="P37" s="64"/>
      <c r="Q37" s="29" t="s">
        <v>43</v>
      </c>
      <c r="R37" s="29"/>
      <c r="S37" s="29"/>
      <c r="T37" s="29"/>
      <c r="U37" s="29"/>
      <c r="V37" s="30"/>
      <c r="W37" s="30"/>
      <c r="X37" s="30"/>
      <c r="Y37" s="30"/>
      <c r="Z37" s="30"/>
      <c r="AA37" s="29"/>
      <c r="AB37" s="34"/>
      <c r="AC37" s="29"/>
      <c r="AD37" s="34"/>
      <c r="AE37" s="78">
        <f>SUM(AE26:AF29)+AE31+AE34</f>
        <v>17</v>
      </c>
      <c r="AF37" s="79"/>
    </row>
    <row r="38" spans="1:32" ht="13.95" customHeight="1" x14ac:dyDescent="0.25">
      <c r="A38" s="30" t="s">
        <v>64</v>
      </c>
      <c r="B38" s="30"/>
      <c r="C38" s="30"/>
      <c r="D38" s="30"/>
      <c r="E38" s="30"/>
      <c r="F38" s="30"/>
      <c r="G38" s="30"/>
      <c r="H38" s="30"/>
      <c r="I38" s="30"/>
      <c r="J38" s="24" t="s">
        <v>24</v>
      </c>
      <c r="K38" s="83"/>
      <c r="L38" s="84"/>
    </row>
    <row r="39" spans="1:32" ht="13.95" customHeight="1" x14ac:dyDescent="0.25">
      <c r="A39" s="30" t="s">
        <v>23</v>
      </c>
      <c r="B39" s="30"/>
      <c r="C39" s="30"/>
      <c r="D39" s="30"/>
      <c r="E39" s="30"/>
      <c r="F39" s="30"/>
      <c r="G39" s="30"/>
      <c r="H39" s="30"/>
      <c r="I39" s="30"/>
      <c r="J39" s="24" t="s">
        <v>24</v>
      </c>
      <c r="K39" s="83"/>
      <c r="L39" s="84"/>
    </row>
    <row r="40" spans="1:32" ht="13.95" customHeight="1" x14ac:dyDescent="0.3">
      <c r="Q40" s="31" t="s">
        <v>8</v>
      </c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51">
        <f>5*(O13+O46+AE17+AE21+AE37)/(M12+M45+AC16+AC21+AC36)+1</f>
        <v>6</v>
      </c>
      <c r="AF40" s="52"/>
    </row>
    <row r="41" spans="1:32" ht="13.95" customHeight="1" x14ac:dyDescent="0.25">
      <c r="A41" s="1" t="s">
        <v>25</v>
      </c>
      <c r="M41" s="64">
        <v>5</v>
      </c>
      <c r="N41" s="64"/>
      <c r="O41" s="64">
        <f>M41-K42-K43</f>
        <v>5</v>
      </c>
      <c r="P41" s="64"/>
    </row>
    <row r="42" spans="1:32" ht="13.95" customHeight="1" x14ac:dyDescent="0.3">
      <c r="A42" s="30" t="s">
        <v>64</v>
      </c>
      <c r="B42" s="30"/>
      <c r="C42" s="30"/>
      <c r="D42" s="30"/>
      <c r="E42" s="30"/>
      <c r="F42" s="30"/>
      <c r="G42" s="30"/>
      <c r="H42" s="30"/>
      <c r="I42" s="30"/>
      <c r="J42" s="24" t="s">
        <v>24</v>
      </c>
      <c r="K42" s="83"/>
      <c r="L42" s="84"/>
      <c r="Q42" s="31" t="s">
        <v>48</v>
      </c>
      <c r="R42" s="31"/>
      <c r="S42" s="31"/>
      <c r="T42" s="31"/>
      <c r="U42" s="31"/>
      <c r="V42" s="31"/>
      <c r="W42" s="31"/>
      <c r="X42" s="31"/>
      <c r="Y42" s="31"/>
      <c r="Z42" s="31"/>
      <c r="AA42" s="31" t="s">
        <v>49</v>
      </c>
      <c r="AB42" s="31"/>
      <c r="AC42" s="31"/>
      <c r="AD42" s="31"/>
      <c r="AE42" s="51"/>
      <c r="AF42" s="52"/>
    </row>
    <row r="43" spans="1:32" ht="13.95" customHeight="1" x14ac:dyDescent="0.3">
      <c r="A43" s="30" t="s">
        <v>23</v>
      </c>
      <c r="B43" s="30"/>
      <c r="C43" s="30"/>
      <c r="D43" s="30"/>
      <c r="E43" s="30"/>
      <c r="F43" s="30"/>
      <c r="G43" s="30"/>
      <c r="H43" s="30"/>
      <c r="I43" s="30"/>
      <c r="J43" s="24" t="s">
        <v>24</v>
      </c>
      <c r="K43" s="83"/>
      <c r="L43" s="84"/>
      <c r="Q43" s="31" t="s">
        <v>47</v>
      </c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51"/>
      <c r="AF43" s="52"/>
    </row>
    <row r="44" spans="1:32" ht="13.95" customHeight="1" x14ac:dyDescent="0.25"/>
    <row r="45" spans="1:32" ht="13.95" customHeight="1" x14ac:dyDescent="0.3">
      <c r="A45" s="13" t="s">
        <v>26</v>
      </c>
      <c r="B45" s="13"/>
      <c r="C45" s="13"/>
      <c r="D45" s="13"/>
      <c r="E45" s="13"/>
      <c r="K45" s="13"/>
      <c r="L45" s="18"/>
      <c r="M45" s="76">
        <f>SUM(M23:N30)+M33+M37+M41</f>
        <v>109</v>
      </c>
      <c r="N45" s="77"/>
      <c r="O45" s="80"/>
      <c r="P45" s="80"/>
    </row>
    <row r="46" spans="1:32" ht="13.95" customHeight="1" x14ac:dyDescent="0.3">
      <c r="A46" s="29" t="s">
        <v>27</v>
      </c>
      <c r="B46" s="29"/>
      <c r="C46" s="29"/>
      <c r="D46" s="29"/>
      <c r="E46" s="29"/>
      <c r="F46" s="30"/>
      <c r="G46" s="30"/>
      <c r="H46" s="30"/>
      <c r="I46" s="30"/>
      <c r="J46" s="30"/>
      <c r="K46" s="29"/>
      <c r="L46" s="34"/>
      <c r="M46" s="81"/>
      <c r="N46" s="81"/>
      <c r="O46" s="78">
        <f>SUM(O23:P30)+O33+O37+O41</f>
        <v>109</v>
      </c>
      <c r="P46" s="82"/>
      <c r="Q46" s="55" t="s">
        <v>9</v>
      </c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7"/>
      <c r="AE46" s="60">
        <f>AE40+AE42+AE43</f>
        <v>6</v>
      </c>
      <c r="AF46" s="61"/>
    </row>
    <row r="47" spans="1:32" ht="13.95" customHeight="1" x14ac:dyDescent="0.25"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9"/>
      <c r="AE47" s="62"/>
      <c r="AF47" s="63"/>
    </row>
    <row r="48" spans="1:32" ht="13.95" customHeight="1" x14ac:dyDescent="0.25"/>
    <row r="49" spans="14:32" ht="13.95" customHeight="1" x14ac:dyDescent="0.3">
      <c r="Q49" s="47" t="s">
        <v>68</v>
      </c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</row>
    <row r="50" spans="14:32" ht="13.95" customHeight="1" x14ac:dyDescent="0.25"/>
    <row r="51" spans="14:32" ht="13.95" customHeight="1" x14ac:dyDescent="0.25">
      <c r="N51" s="1"/>
      <c r="O51" s="1"/>
      <c r="Q51" s="44" t="s">
        <v>44</v>
      </c>
    </row>
    <row r="52" spans="14:32" ht="13.95" customHeight="1" x14ac:dyDescent="0.25">
      <c r="N52" s="1"/>
      <c r="O52" s="1"/>
      <c r="Q52" s="26" t="s">
        <v>67</v>
      </c>
    </row>
    <row r="53" spans="14:32" ht="13.95" customHeight="1" x14ac:dyDescent="0.25">
      <c r="N53" s="1"/>
      <c r="O53" s="1"/>
      <c r="Q53" s="26" t="s">
        <v>45</v>
      </c>
    </row>
  </sheetData>
  <mergeCells count="130">
    <mergeCell ref="W4:W10"/>
    <mergeCell ref="X4:X10"/>
    <mergeCell ref="Y4:Y10"/>
    <mergeCell ref="Z4:Z10"/>
    <mergeCell ref="AA4:AA10"/>
    <mergeCell ref="AB4:AB10"/>
    <mergeCell ref="AC11:AD11"/>
    <mergeCell ref="AE11:AF11"/>
    <mergeCell ref="AE17:AF17"/>
    <mergeCell ref="AC13:AD13"/>
    <mergeCell ref="AE13:AF13"/>
    <mergeCell ref="AC14:AD14"/>
    <mergeCell ref="AE14:AF14"/>
    <mergeCell ref="AC10:AD10"/>
    <mergeCell ref="AE10:AF10"/>
    <mergeCell ref="AC16:AD16"/>
    <mergeCell ref="A22:B22"/>
    <mergeCell ref="A30:B30"/>
    <mergeCell ref="F16:F22"/>
    <mergeCell ref="K34:L34"/>
    <mergeCell ref="K35:L35"/>
    <mergeCell ref="K33:L33"/>
    <mergeCell ref="K5:L5"/>
    <mergeCell ref="K6:L6"/>
    <mergeCell ref="K7:L7"/>
    <mergeCell ref="K8:L8"/>
    <mergeCell ref="G16:G22"/>
    <mergeCell ref="H16:H22"/>
    <mergeCell ref="I16:I22"/>
    <mergeCell ref="J16:J22"/>
    <mergeCell ref="K9:L9"/>
    <mergeCell ref="K10:L10"/>
    <mergeCell ref="K4:L4"/>
    <mergeCell ref="M12:N12"/>
    <mergeCell ref="M13:N13"/>
    <mergeCell ref="O12:P12"/>
    <mergeCell ref="O13:P13"/>
    <mergeCell ref="M28:N28"/>
    <mergeCell ref="M29:N29"/>
    <mergeCell ref="O5:P5"/>
    <mergeCell ref="O6:P6"/>
    <mergeCell ref="O7:P7"/>
    <mergeCell ref="O8:P8"/>
    <mergeCell ref="O9:P9"/>
    <mergeCell ref="O10:P10"/>
    <mergeCell ref="O25:P25"/>
    <mergeCell ref="O26:P26"/>
    <mergeCell ref="O27:P27"/>
    <mergeCell ref="O28:P28"/>
    <mergeCell ref="O29:P29"/>
    <mergeCell ref="M23:N23"/>
    <mergeCell ref="M24:N24"/>
    <mergeCell ref="M25:N25"/>
    <mergeCell ref="M26:N26"/>
    <mergeCell ref="M27:N27"/>
    <mergeCell ref="K16:K22"/>
    <mergeCell ref="M46:N46"/>
    <mergeCell ref="O46:P46"/>
    <mergeCell ref="M11:N11"/>
    <mergeCell ref="O11:P11"/>
    <mergeCell ref="M32:N32"/>
    <mergeCell ref="O32:P32"/>
    <mergeCell ref="O24:P24"/>
    <mergeCell ref="O23:P23"/>
    <mergeCell ref="K39:L39"/>
    <mergeCell ref="M41:N41"/>
    <mergeCell ref="O41:P41"/>
    <mergeCell ref="K42:L42"/>
    <mergeCell ref="K43:L43"/>
    <mergeCell ref="M33:N33"/>
    <mergeCell ref="O33:P33"/>
    <mergeCell ref="M37:N37"/>
    <mergeCell ref="O37:P37"/>
    <mergeCell ref="K38:L38"/>
    <mergeCell ref="M30:N30"/>
    <mergeCell ref="O30:P30"/>
    <mergeCell ref="M15:N15"/>
    <mergeCell ref="O15:P15"/>
    <mergeCell ref="L16:L22"/>
    <mergeCell ref="M45:N45"/>
    <mergeCell ref="O45:P45"/>
    <mergeCell ref="M4:N4"/>
    <mergeCell ref="O4:P4"/>
    <mergeCell ref="M5:N5"/>
    <mergeCell ref="M6:N6"/>
    <mergeCell ref="M7:N7"/>
    <mergeCell ref="M8:N8"/>
    <mergeCell ref="M9:N9"/>
    <mergeCell ref="M10:N10"/>
    <mergeCell ref="AC21:AD21"/>
    <mergeCell ref="AE21:AF21"/>
    <mergeCell ref="AA25:AB25"/>
    <mergeCell ref="AE40:AF40"/>
    <mergeCell ref="AC36:AD36"/>
    <mergeCell ref="AE37:AF37"/>
    <mergeCell ref="AA31:AB31"/>
    <mergeCell ref="AC31:AD31"/>
    <mergeCell ref="AE31:AF31"/>
    <mergeCell ref="AC28:AD28"/>
    <mergeCell ref="AE28:AF28"/>
    <mergeCell ref="AC29:AD29"/>
    <mergeCell ref="AE29:AF29"/>
    <mergeCell ref="AC26:AD26"/>
    <mergeCell ref="AE26:AF26"/>
    <mergeCell ref="AC25:AD25"/>
    <mergeCell ref="AE25:AF25"/>
    <mergeCell ref="Q49:AF49"/>
    <mergeCell ref="M22:N22"/>
    <mergeCell ref="O22:P22"/>
    <mergeCell ref="AE42:AF42"/>
    <mergeCell ref="AE43:AF43"/>
    <mergeCell ref="M1:N1"/>
    <mergeCell ref="O1:P1"/>
    <mergeCell ref="Q46:AD47"/>
    <mergeCell ref="AE46:AF47"/>
    <mergeCell ref="AC27:AD27"/>
    <mergeCell ref="AE27:AF27"/>
    <mergeCell ref="AA34:AB34"/>
    <mergeCell ref="AC34:AD34"/>
    <mergeCell ref="AE34:AF34"/>
    <mergeCell ref="AA26:AB26"/>
    <mergeCell ref="AA27:AB27"/>
    <mergeCell ref="AA28:AB28"/>
    <mergeCell ref="AA29:AB29"/>
    <mergeCell ref="AA13:AB13"/>
    <mergeCell ref="AA14:AB14"/>
    <mergeCell ref="AA20:AB20"/>
    <mergeCell ref="AC20:AD20"/>
    <mergeCell ref="AE20:AF20"/>
    <mergeCell ref="AA21:AB21"/>
  </mergeCells>
  <phoneticPr fontId="4" type="noConversion"/>
  <pageMargins left="0.59000000000000008" right="0.59000000000000008" top="0.79" bottom="0.79" header="0.51" footer="0.51"/>
  <pageSetup paperSize="9" scale="98" orientation="portrait" horizontalDpi="4294967292" verticalDpi="4294967292" r:id="rId1"/>
  <headerFooter>
    <oddHeader>&amp;L&amp;"Arial,Standard"&amp;KFF0000Bewertung Dossier «Federung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Company>BBB/GBW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Gabathuler</dc:creator>
  <cp:lastModifiedBy>thomas.gabathuler</cp:lastModifiedBy>
  <cp:lastPrinted>2016-08-25T05:37:57Z</cp:lastPrinted>
  <dcterms:created xsi:type="dcterms:W3CDTF">2012-12-23T02:45:17Z</dcterms:created>
  <dcterms:modified xsi:type="dcterms:W3CDTF">2017-09-19T06:12:35Z</dcterms:modified>
</cp:coreProperties>
</file>